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65" activeTab="0"/>
  </bookViews>
  <sheets>
    <sheet name="レース時間差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<sst xmlns="http://schemas.openxmlformats.org/spreadsheetml/2006/main" count="42" uniqueCount="40">
  <si>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PLT</t>
  </si>
  <si>
    <t>PLD</t>
  </si>
  <si>
    <t>ORCclub</t>
  </si>
  <si>
    <t>Mile</t>
  </si>
  <si>
    <t>ScratchBoat</t>
  </si>
  <si>
    <t>RACE：</t>
  </si>
  <si>
    <t>第６０回大島レース</t>
  </si>
  <si>
    <t>FUJI 7</t>
  </si>
  <si>
    <t>フィニッシュ時間差表（分）</t>
  </si>
  <si>
    <t>初島回航時間差表（分）</t>
  </si>
  <si>
    <t>ScratchBoat所要時間</t>
  </si>
  <si>
    <t>FUJI 7</t>
  </si>
  <si>
    <t>BALTIC 52</t>
  </si>
  <si>
    <t>LUCKY LADY VIII</t>
  </si>
  <si>
    <t>FARR 30 IOD</t>
  </si>
  <si>
    <t>G 4</t>
  </si>
  <si>
    <t>FIRST 40.7</t>
  </si>
  <si>
    <t>CRESCENT II</t>
  </si>
  <si>
    <t>SEAM33 MOD</t>
  </si>
  <si>
    <t>SAKURA</t>
  </si>
  <si>
    <t>SEAM33</t>
  </si>
  <si>
    <t>EVERYTHING EVERYTHING</t>
  </si>
  <si>
    <t>J/V9.6CR</t>
  </si>
  <si>
    <t>RAIA</t>
  </si>
  <si>
    <t>YOUNG 99MOD</t>
  </si>
  <si>
    <t>LUCKY LADY VII</t>
  </si>
  <si>
    <t>BENETEAU 50</t>
  </si>
  <si>
    <t>TICTAC</t>
  </si>
  <si>
    <t>FIRST 31.7</t>
  </si>
  <si>
    <t>GEFFION</t>
  </si>
  <si>
    <t>BALTIC 35</t>
  </si>
  <si>
    <t>Performance Line Offshore</t>
  </si>
  <si>
    <t>この表のデータはオフショア（COASTAL / LONG DISTANCE) のコースの設定がされた場合の参考データです。</t>
  </si>
  <si>
    <t>スクラッチボートと各艇の時間差（分）を表示しているが、赤字部分の変更でスクラッチボート及び所要時間の変更が可能です。</t>
  </si>
  <si>
    <t>自艇基準のスクラッチシートを作成できます。</t>
  </si>
  <si>
    <t>　手順１；自艇のデーター（艇名からPLDまで、Ax:Ex)</t>
  </si>
  <si>
    <t>　手順２；B6セルを選択</t>
  </si>
  <si>
    <t>　手順３；[編集]→[形式を選択して貼り付け]→[値]→[OK]</t>
  </si>
  <si>
    <t>以上の手順でScratchBoatの欄に自艇が赤文字で入力され、他艇との時間差（分）が表示されます。</t>
  </si>
  <si>
    <t>※注意：　このスクラッチシートは参考用です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</si>
</sst>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00_ "/>
    <numFmt numFmtId="179" formatCode="0.00_ "/>
    <numFmt numFmtId="180" formatCode="0.0"/>
    <numFmt numFmtId="181" formatCode="0.000"/>
    <numFmt numFmtId="182" formatCode="0.0000"/>
    <numFmt numFmtId="183" formatCode="h:mm:ss;@"/>
    <numFmt numFmtId="184" formatCode="0.0000000_ "/>
    <numFmt numFmtId="185" formatCode="0.000000_ "/>
    <numFmt numFmtId="186" formatCode="0.00000_ "/>
    <numFmt numFmtId="187" formatCode="0_ "/>
    <numFmt numFmtId="188" formatCode="[$-F400]h:mm:ss\ AM/PM"/>
    <numFmt numFmtId="189" formatCode="h:mm;@"/>
    <numFmt numFmtId="190" formatCode="0.00000"/>
    <numFmt numFmtId="191" formatCode="0_);[Red]\(0\)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Ｐゴシック"/>
      <family val="0"/>
    </font>
    <font>
      <b/>
      <sz val="11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8"/>
      <name val="ＭＳ Ｐゴシック"/>
      <family val="3"/>
    </font>
    <font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76" fontId="21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77" fontId="21" fillId="0" borderId="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1" fontId="0" fillId="0" borderId="11" xfId="0" applyNumberForma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91" fontId="0" fillId="0" borderId="0" xfId="0" applyNumberFormat="1" applyAlignment="1">
      <alignment vertical="center"/>
    </xf>
    <xf numFmtId="21" fontId="0" fillId="0" borderId="13" xfId="0" applyNumberFormat="1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/>
    </xf>
    <xf numFmtId="179" fontId="0" fillId="0" borderId="16" xfId="0" applyNumberFormat="1" applyBorder="1" applyAlignment="1">
      <alignment/>
    </xf>
    <xf numFmtId="21" fontId="0" fillId="0" borderId="12" xfId="0" applyNumberFormat="1" applyBorder="1" applyAlignment="1">
      <alignment horizontal="center" vertical="center"/>
    </xf>
    <xf numFmtId="21" fontId="0" fillId="0" borderId="17" xfId="0" applyNumberFormat="1" applyBorder="1" applyAlignment="1">
      <alignment horizontal="center" vertical="center"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0" fontId="6" fillId="0" borderId="1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176" fontId="14" fillId="0" borderId="24" xfId="0" applyNumberFormat="1" applyFont="1" applyBorder="1" applyAlignment="1">
      <alignment/>
    </xf>
    <xf numFmtId="177" fontId="14" fillId="0" borderId="2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177" fontId="14" fillId="0" borderId="25" xfId="0" applyNumberFormat="1" applyFont="1" applyBorder="1" applyAlignment="1">
      <alignment/>
    </xf>
    <xf numFmtId="177" fontId="23" fillId="0" borderId="15" xfId="0" applyNumberFormat="1" applyFont="1" applyBorder="1" applyAlignment="1">
      <alignment/>
    </xf>
    <xf numFmtId="177" fontId="23" fillId="0" borderId="20" xfId="0" applyNumberFormat="1" applyFont="1" applyBorder="1" applyAlignment="1">
      <alignment/>
    </xf>
    <xf numFmtId="177" fontId="23" fillId="0" borderId="20" xfId="0" applyNumberFormat="1" applyFont="1" applyBorder="1" applyAlignment="1">
      <alignment vertical="center"/>
    </xf>
    <xf numFmtId="177" fontId="23" fillId="0" borderId="18" xfId="0" applyNumberFormat="1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0" xfId="0" applyFont="1" applyBorder="1" applyAlignment="1">
      <alignment/>
    </xf>
    <xf numFmtId="176" fontId="24" fillId="0" borderId="27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176" fontId="24" fillId="0" borderId="30" xfId="0" applyNumberFormat="1" applyFont="1" applyBorder="1" applyAlignment="1">
      <alignment/>
    </xf>
    <xf numFmtId="177" fontId="24" fillId="0" borderId="29" xfId="0" applyNumberFormat="1" applyFont="1" applyBorder="1" applyAlignment="1">
      <alignment/>
    </xf>
    <xf numFmtId="176" fontId="24" fillId="0" borderId="30" xfId="0" applyNumberFormat="1" applyFont="1" applyBorder="1" applyAlignment="1">
      <alignment vertical="center"/>
    </xf>
    <xf numFmtId="177" fontId="24" fillId="0" borderId="29" xfId="0" applyNumberFormat="1" applyFont="1" applyBorder="1" applyAlignment="1">
      <alignment vertical="center"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176" fontId="24" fillId="0" borderId="33" xfId="0" applyNumberFormat="1" applyFont="1" applyBorder="1" applyAlignment="1">
      <alignment/>
    </xf>
    <xf numFmtId="177" fontId="24" fillId="0" borderId="32" xfId="0" applyNumberFormat="1" applyFont="1" applyBorder="1" applyAlignment="1">
      <alignment/>
    </xf>
    <xf numFmtId="0" fontId="17" fillId="0" borderId="34" xfId="0" applyFont="1" applyBorder="1" applyAlignment="1">
      <alignment/>
    </xf>
    <xf numFmtId="46" fontId="14" fillId="0" borderId="25" xfId="0" applyNumberFormat="1" applyFont="1" applyBorder="1" applyAlignment="1">
      <alignment horizontal="center" vertical="center"/>
    </xf>
    <xf numFmtId="46" fontId="14" fillId="0" borderId="35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O1" sqref="O1"/>
    </sheetView>
  </sheetViews>
  <sheetFormatPr defaultColWidth="9.00390625" defaultRowHeight="13.5"/>
  <cols>
    <col min="1" max="1" width="10.625" style="0" customWidth="1"/>
    <col min="2" max="2" width="21.625" style="0" customWidth="1"/>
    <col min="3" max="3" width="13.125" style="0" customWidth="1"/>
    <col min="4" max="5" width="6.875" style="0" customWidth="1"/>
    <col min="6" max="6" width="0.37109375" style="0" customWidth="1"/>
    <col min="7" max="13" width="8.625" style="0" customWidth="1"/>
    <col min="14" max="14" width="0.2421875" style="0" customWidth="1"/>
    <col min="15" max="18" width="8.625" style="0" customWidth="1"/>
    <col min="19" max="19" width="0.74609375" style="0" customWidth="1"/>
  </cols>
  <sheetData>
    <row r="1" ht="30.75" customHeight="1">
      <c r="B1" s="58" t="s">
        <v>39</v>
      </c>
    </row>
    <row r="2" spans="1:6" ht="17.25">
      <c r="A2" s="2"/>
      <c r="B2" s="3" t="s">
        <v>2</v>
      </c>
      <c r="C2" s="4" t="s">
        <v>31</v>
      </c>
      <c r="D2" s="2"/>
      <c r="E2" s="2"/>
      <c r="F2" s="2"/>
    </row>
    <row r="3" spans="1:16" ht="13.5" customHeight="1">
      <c r="A3" s="2"/>
      <c r="B3" s="16" t="s">
        <v>5</v>
      </c>
      <c r="C3" s="4" t="s">
        <v>6</v>
      </c>
      <c r="D3" s="2"/>
      <c r="E3" s="2"/>
      <c r="F3" s="2"/>
      <c r="O3" s="15"/>
      <c r="P3" s="2"/>
    </row>
    <row r="4" spans="1:16" ht="13.5" customHeight="1">
      <c r="A4" s="2"/>
      <c r="B4" s="16"/>
      <c r="C4" s="4"/>
      <c r="D4" s="2"/>
      <c r="E4" s="2"/>
      <c r="F4" s="2"/>
      <c r="G4" t="s">
        <v>8</v>
      </c>
      <c r="O4" t="s">
        <v>9</v>
      </c>
      <c r="P4" s="2"/>
    </row>
    <row r="5" spans="1:17" ht="13.5" customHeight="1">
      <c r="A5" s="2"/>
      <c r="D5" s="2"/>
      <c r="E5" s="2"/>
      <c r="F5" s="2"/>
      <c r="G5" s="53">
        <v>85</v>
      </c>
      <c r="H5" s="2" t="s">
        <v>3</v>
      </c>
      <c r="I5" s="17"/>
      <c r="O5" s="53">
        <v>24</v>
      </c>
      <c r="P5" s="2" t="s">
        <v>3</v>
      </c>
      <c r="Q5" s="17"/>
    </row>
    <row r="6" spans="1:15" ht="4.5" customHeight="1" thickBot="1">
      <c r="A6" s="2"/>
      <c r="B6" s="3"/>
      <c r="C6" s="8"/>
      <c r="D6" s="2"/>
      <c r="E6" s="2"/>
      <c r="F6" s="2"/>
      <c r="G6" s="2"/>
      <c r="O6" s="2"/>
    </row>
    <row r="7" spans="1:18" ht="13.5">
      <c r="A7" s="2"/>
      <c r="B7" s="10" t="s">
        <v>4</v>
      </c>
      <c r="C7" s="11"/>
      <c r="D7" s="13" t="s">
        <v>0</v>
      </c>
      <c r="E7" s="12" t="s">
        <v>1</v>
      </c>
      <c r="F7" s="33"/>
      <c r="G7" s="22"/>
      <c r="H7" s="14"/>
      <c r="I7" s="28" t="s">
        <v>10</v>
      </c>
      <c r="J7" s="14"/>
      <c r="K7" s="14"/>
      <c r="L7" s="14"/>
      <c r="M7" s="23"/>
      <c r="N7" s="19"/>
      <c r="O7" s="22"/>
      <c r="P7" s="28" t="s">
        <v>10</v>
      </c>
      <c r="Q7" s="14"/>
      <c r="R7" s="18"/>
    </row>
    <row r="8" spans="1:18" ht="14.25" thickBot="1">
      <c r="A8" s="2"/>
      <c r="B8" s="29" t="s">
        <v>7</v>
      </c>
      <c r="C8" s="30"/>
      <c r="D8" s="31">
        <v>0.901</v>
      </c>
      <c r="E8" s="32">
        <v>83.2</v>
      </c>
      <c r="F8" s="34"/>
      <c r="G8" s="54">
        <v>0.7083333333333334</v>
      </c>
      <c r="H8" s="54">
        <v>0.75</v>
      </c>
      <c r="I8" s="54">
        <v>0.7916666666666666</v>
      </c>
      <c r="J8" s="54">
        <v>0.8333333333333334</v>
      </c>
      <c r="K8" s="54">
        <v>0.875</v>
      </c>
      <c r="L8" s="54">
        <v>0.9166666666666666</v>
      </c>
      <c r="M8" s="54">
        <v>0.9583333333333334</v>
      </c>
      <c r="N8" s="54"/>
      <c r="O8" s="54">
        <v>0.1388888888888889</v>
      </c>
      <c r="P8" s="54">
        <v>0.15277777777777776</v>
      </c>
      <c r="Q8" s="54">
        <v>0.16666666666666666</v>
      </c>
      <c r="R8" s="55">
        <v>0.18055555555555555</v>
      </c>
    </row>
    <row r="9" spans="1:19" ht="13.5">
      <c r="A9" s="2"/>
      <c r="B9" s="39" t="s">
        <v>11</v>
      </c>
      <c r="C9" s="40" t="s">
        <v>12</v>
      </c>
      <c r="D9" s="41">
        <v>0.901</v>
      </c>
      <c r="E9" s="42">
        <v>83.2</v>
      </c>
      <c r="F9" s="35"/>
      <c r="G9" s="20">
        <f aca="true" t="shared" si="0" ref="G9:M18">(($D$8*G$8*86400-($E$8-$E9)*$G$5)/$D9-G$8*86400)/60</f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/>
      <c r="O9" s="20">
        <f aca="true" t="shared" si="1" ref="O9:R18">(($D$8*O$8*86400-($E$8-$E9)*$O$5)/$D9-O$8*86400)/60</f>
        <v>3.031649005909761E-14</v>
      </c>
      <c r="P9" s="20">
        <f t="shared" si="1"/>
        <v>0</v>
      </c>
      <c r="Q9" s="20">
        <f t="shared" si="1"/>
        <v>0</v>
      </c>
      <c r="R9" s="21">
        <f t="shared" si="1"/>
        <v>0</v>
      </c>
      <c r="S9" s="1"/>
    </row>
    <row r="10" spans="1:19" ht="13.5">
      <c r="A10" s="2"/>
      <c r="B10" s="43" t="s">
        <v>13</v>
      </c>
      <c r="C10" s="44" t="s">
        <v>14</v>
      </c>
      <c r="D10" s="45">
        <v>0.935</v>
      </c>
      <c r="E10" s="46">
        <v>127.5</v>
      </c>
      <c r="F10" s="36"/>
      <c r="G10" s="26">
        <f t="shared" si="0"/>
        <v>30.030303030303063</v>
      </c>
      <c r="H10" s="26">
        <f t="shared" si="0"/>
        <v>27.848484848484805</v>
      </c>
      <c r="I10" s="26">
        <f t="shared" si="0"/>
        <v>25.666666666666668</v>
      </c>
      <c r="J10" s="26">
        <f t="shared" si="0"/>
        <v>23.48484848484853</v>
      </c>
      <c r="K10" s="26">
        <f t="shared" si="0"/>
        <v>21.30303030303039</v>
      </c>
      <c r="L10" s="26">
        <f t="shared" si="0"/>
        <v>19.12121212121201</v>
      </c>
      <c r="M10" s="26">
        <f t="shared" si="0"/>
        <v>16.939393939393874</v>
      </c>
      <c r="N10" s="26"/>
      <c r="O10" s="26">
        <f t="shared" si="1"/>
        <v>11.679144385026726</v>
      </c>
      <c r="P10" s="26">
        <f t="shared" si="1"/>
        <v>10.951871657753994</v>
      </c>
      <c r="Q10" s="26">
        <f t="shared" si="1"/>
        <v>10.22459893048123</v>
      </c>
      <c r="R10" s="27">
        <f t="shared" si="1"/>
        <v>9.497326203208528</v>
      </c>
      <c r="S10" s="1"/>
    </row>
    <row r="11" spans="1:19" ht="13.5">
      <c r="A11" s="2"/>
      <c r="B11" s="43" t="s">
        <v>15</v>
      </c>
      <c r="C11" s="44" t="s">
        <v>16</v>
      </c>
      <c r="D11" s="45">
        <v>0.889</v>
      </c>
      <c r="E11" s="46">
        <v>104.9</v>
      </c>
      <c r="F11" s="36"/>
      <c r="G11" s="26">
        <f t="shared" si="0"/>
        <v>48.3483314585678</v>
      </c>
      <c r="H11" s="26">
        <f t="shared" si="0"/>
        <v>49.15823022122228</v>
      </c>
      <c r="I11" s="26">
        <f t="shared" si="0"/>
        <v>49.96812898387701</v>
      </c>
      <c r="J11" s="26">
        <f t="shared" si="0"/>
        <v>50.778027746531734</v>
      </c>
      <c r="K11" s="26">
        <f t="shared" si="0"/>
        <v>51.58792650918646</v>
      </c>
      <c r="L11" s="26">
        <f t="shared" si="0"/>
        <v>52.397825271840944</v>
      </c>
      <c r="M11" s="26">
        <f t="shared" si="0"/>
        <v>53.20772403449567</v>
      </c>
      <c r="N11" s="26"/>
      <c r="O11" s="26">
        <f t="shared" si="1"/>
        <v>12.463442069741298</v>
      </c>
      <c r="P11" s="26">
        <f t="shared" si="1"/>
        <v>12.73340832395949</v>
      </c>
      <c r="Q11" s="26">
        <f t="shared" si="1"/>
        <v>13.003374578177711</v>
      </c>
      <c r="R11" s="27">
        <f t="shared" si="1"/>
        <v>13.273340832395965</v>
      </c>
      <c r="S11" s="1"/>
    </row>
    <row r="12" spans="1:19" ht="13.5">
      <c r="A12" s="2"/>
      <c r="B12" s="43" t="s">
        <v>17</v>
      </c>
      <c r="C12" s="44" t="s">
        <v>18</v>
      </c>
      <c r="D12" s="47">
        <v>0.919</v>
      </c>
      <c r="E12" s="48">
        <v>128</v>
      </c>
      <c r="F12" s="37"/>
      <c r="G12" s="26">
        <f t="shared" si="0"/>
        <v>49.08233587232498</v>
      </c>
      <c r="H12" s="26">
        <f t="shared" si="0"/>
        <v>47.907145447950704</v>
      </c>
      <c r="I12" s="26">
        <f t="shared" si="0"/>
        <v>46.731955023576305</v>
      </c>
      <c r="J12" s="26">
        <f t="shared" si="0"/>
        <v>45.5567645992019</v>
      </c>
      <c r="K12" s="26">
        <f t="shared" si="0"/>
        <v>44.38157417482774</v>
      </c>
      <c r="L12" s="26">
        <f t="shared" si="0"/>
        <v>43.20638375045334</v>
      </c>
      <c r="M12" s="26">
        <f t="shared" si="0"/>
        <v>42.03119332607918</v>
      </c>
      <c r="N12" s="26"/>
      <c r="O12" s="26">
        <f t="shared" si="1"/>
        <v>15.582154515778013</v>
      </c>
      <c r="P12" s="26">
        <f t="shared" si="1"/>
        <v>15.1904243743199</v>
      </c>
      <c r="Q12" s="26">
        <f t="shared" si="1"/>
        <v>14.798694232861756</v>
      </c>
      <c r="R12" s="27">
        <f t="shared" si="1"/>
        <v>14.406964091403703</v>
      </c>
      <c r="S12" s="1"/>
    </row>
    <row r="13" spans="1:19" ht="13.5">
      <c r="A13" s="2"/>
      <c r="B13" s="43" t="s">
        <v>19</v>
      </c>
      <c r="C13" s="44" t="s">
        <v>20</v>
      </c>
      <c r="D13" s="47">
        <v>0.885</v>
      </c>
      <c r="E13" s="48">
        <v>115</v>
      </c>
      <c r="F13" s="37"/>
      <c r="G13" s="26">
        <f t="shared" si="0"/>
        <v>69.34463276836165</v>
      </c>
      <c r="H13" s="26">
        <f t="shared" si="0"/>
        <v>70.4293785310736</v>
      </c>
      <c r="I13" s="26">
        <f t="shared" si="0"/>
        <v>71.51412429378543</v>
      </c>
      <c r="J13" s="26">
        <f t="shared" si="0"/>
        <v>72.59887005649725</v>
      </c>
      <c r="K13" s="26">
        <f t="shared" si="0"/>
        <v>73.68361581920908</v>
      </c>
      <c r="L13" s="26">
        <f t="shared" si="0"/>
        <v>74.76836158192091</v>
      </c>
      <c r="M13" s="26">
        <f t="shared" si="0"/>
        <v>75.85310734463273</v>
      </c>
      <c r="N13" s="26"/>
      <c r="O13" s="26">
        <f t="shared" si="1"/>
        <v>17.988700564971804</v>
      </c>
      <c r="P13" s="26">
        <f t="shared" si="1"/>
        <v>18.350282485875717</v>
      </c>
      <c r="Q13" s="26">
        <f t="shared" si="1"/>
        <v>18.71186440677966</v>
      </c>
      <c r="R13" s="27">
        <f t="shared" si="1"/>
        <v>19.073446327683634</v>
      </c>
      <c r="S13" s="1"/>
    </row>
    <row r="14" spans="1:19" ht="13.5">
      <c r="A14" s="2"/>
      <c r="B14" s="43" t="s">
        <v>21</v>
      </c>
      <c r="C14" s="44" t="s">
        <v>22</v>
      </c>
      <c r="D14" s="47">
        <v>0.855</v>
      </c>
      <c r="E14" s="48">
        <v>110.4</v>
      </c>
      <c r="F14" s="37"/>
      <c r="G14" s="26">
        <f t="shared" si="0"/>
        <v>99.94541910331391</v>
      </c>
      <c r="H14" s="26">
        <f t="shared" si="0"/>
        <v>103.17348927875258</v>
      </c>
      <c r="I14" s="26">
        <f t="shared" si="0"/>
        <v>106.40155945419102</v>
      </c>
      <c r="J14" s="26">
        <f t="shared" si="0"/>
        <v>109.62962962962969</v>
      </c>
      <c r="K14" s="26">
        <f t="shared" si="0"/>
        <v>112.85769980506835</v>
      </c>
      <c r="L14" s="26">
        <f t="shared" si="0"/>
        <v>116.08576998050678</v>
      </c>
      <c r="M14" s="26">
        <f t="shared" si="0"/>
        <v>119.31384015594546</v>
      </c>
      <c r="N14" s="26"/>
      <c r="O14" s="26">
        <f t="shared" si="1"/>
        <v>23.485380116959096</v>
      </c>
      <c r="P14" s="26">
        <f t="shared" si="1"/>
        <v>24.561403508771914</v>
      </c>
      <c r="Q14" s="26">
        <f t="shared" si="1"/>
        <v>25.637426900584767</v>
      </c>
      <c r="R14" s="27">
        <f t="shared" si="1"/>
        <v>26.713450292397646</v>
      </c>
      <c r="S14" s="1"/>
    </row>
    <row r="15" spans="1:19" ht="13.5">
      <c r="A15" s="2"/>
      <c r="B15" s="43" t="s">
        <v>23</v>
      </c>
      <c r="C15" s="44" t="s">
        <v>24</v>
      </c>
      <c r="D15" s="47">
        <v>0.82</v>
      </c>
      <c r="E15" s="48">
        <v>85.7</v>
      </c>
      <c r="F15" s="37"/>
      <c r="G15" s="26">
        <f t="shared" si="0"/>
        <v>105.07520325203271</v>
      </c>
      <c r="H15" s="26">
        <f t="shared" si="0"/>
        <v>111.0020325203254</v>
      </c>
      <c r="I15" s="26">
        <f t="shared" si="0"/>
        <v>116.9288617886181</v>
      </c>
      <c r="J15" s="26">
        <f t="shared" si="0"/>
        <v>122.85569105691053</v>
      </c>
      <c r="K15" s="26">
        <f t="shared" si="0"/>
        <v>128.78252032520348</v>
      </c>
      <c r="L15" s="26">
        <f t="shared" si="0"/>
        <v>134.70934959349592</v>
      </c>
      <c r="M15" s="26">
        <f t="shared" si="0"/>
        <v>140.63617886178884</v>
      </c>
      <c r="N15" s="26"/>
      <c r="O15" s="26">
        <f t="shared" si="1"/>
        <v>20.975609756097615</v>
      </c>
      <c r="P15" s="26">
        <f t="shared" si="1"/>
        <v>22.951219512195134</v>
      </c>
      <c r="Q15" s="26">
        <f t="shared" si="1"/>
        <v>24.92682926829269</v>
      </c>
      <c r="R15" s="27">
        <f t="shared" si="1"/>
        <v>26.902439024390272</v>
      </c>
      <c r="S15" s="1"/>
    </row>
    <row r="16" spans="1:19" ht="13.5">
      <c r="A16" s="2"/>
      <c r="B16" s="43" t="s">
        <v>25</v>
      </c>
      <c r="C16" s="44" t="s">
        <v>26</v>
      </c>
      <c r="D16" s="47">
        <v>0.733</v>
      </c>
      <c r="E16" s="48">
        <v>20</v>
      </c>
      <c r="F16" s="37"/>
      <c r="G16" s="26">
        <f t="shared" si="0"/>
        <v>111.63256025466131</v>
      </c>
      <c r="H16" s="26">
        <f t="shared" si="0"/>
        <v>125.38426557526158</v>
      </c>
      <c r="I16" s="26">
        <f t="shared" si="0"/>
        <v>139.13597089586182</v>
      </c>
      <c r="J16" s="26">
        <f t="shared" si="0"/>
        <v>152.8876762164621</v>
      </c>
      <c r="K16" s="26">
        <f t="shared" si="0"/>
        <v>166.63938153706258</v>
      </c>
      <c r="L16" s="26">
        <f t="shared" si="0"/>
        <v>180.3910868576626</v>
      </c>
      <c r="M16" s="26">
        <f t="shared" si="0"/>
        <v>194.14279217826285</v>
      </c>
      <c r="N16" s="26"/>
      <c r="O16" s="26">
        <f t="shared" si="1"/>
        <v>11.350613915416124</v>
      </c>
      <c r="P16" s="26">
        <f t="shared" si="1"/>
        <v>15.934515688949523</v>
      </c>
      <c r="Q16" s="26">
        <f t="shared" si="1"/>
        <v>20.518417462482923</v>
      </c>
      <c r="R16" s="27">
        <f t="shared" si="1"/>
        <v>25.10231923601635</v>
      </c>
      <c r="S16" s="1"/>
    </row>
    <row r="17" spans="1:19" ht="13.5">
      <c r="A17" s="2"/>
      <c r="B17" s="43" t="s">
        <v>27</v>
      </c>
      <c r="C17" s="44" t="s">
        <v>28</v>
      </c>
      <c r="D17" s="47">
        <v>0.782</v>
      </c>
      <c r="E17" s="48">
        <v>92.3</v>
      </c>
      <c r="F17" s="37"/>
      <c r="G17" s="26">
        <f t="shared" si="0"/>
        <v>171.7028985507248</v>
      </c>
      <c r="H17" s="26">
        <f t="shared" si="0"/>
        <v>180.83333333333334</v>
      </c>
      <c r="I17" s="26">
        <f t="shared" si="0"/>
        <v>189.96376811594212</v>
      </c>
      <c r="J17" s="26">
        <f t="shared" si="0"/>
        <v>199.09420289855066</v>
      </c>
      <c r="K17" s="26">
        <f t="shared" si="0"/>
        <v>208.22463768115946</v>
      </c>
      <c r="L17" s="26">
        <f t="shared" si="0"/>
        <v>217.355072463768</v>
      </c>
      <c r="M17" s="26">
        <f t="shared" si="0"/>
        <v>226.4855072463768</v>
      </c>
      <c r="N17" s="26"/>
      <c r="O17" s="26">
        <f t="shared" si="1"/>
        <v>35.089514066496186</v>
      </c>
      <c r="P17" s="26">
        <f t="shared" si="1"/>
        <v>38.13299232736572</v>
      </c>
      <c r="Q17" s="26">
        <f t="shared" si="1"/>
        <v>41.176470588235254</v>
      </c>
      <c r="R17" s="27">
        <f t="shared" si="1"/>
        <v>44.21994884910485</v>
      </c>
      <c r="S17" s="1"/>
    </row>
    <row r="18" spans="1:19" ht="14.25" thickBot="1">
      <c r="A18" s="2"/>
      <c r="B18" s="49" t="s">
        <v>29</v>
      </c>
      <c r="C18" s="50" t="s">
        <v>30</v>
      </c>
      <c r="D18" s="51">
        <v>0.796</v>
      </c>
      <c r="E18" s="52">
        <v>109.7</v>
      </c>
      <c r="F18" s="38"/>
      <c r="G18" s="24">
        <f t="shared" si="0"/>
        <v>181.71063651591297</v>
      </c>
      <c r="H18" s="24">
        <f t="shared" si="0"/>
        <v>189.62520938023445</v>
      </c>
      <c r="I18" s="24">
        <f t="shared" si="0"/>
        <v>197.53978224455616</v>
      </c>
      <c r="J18" s="24">
        <f t="shared" si="0"/>
        <v>205.45435510887765</v>
      </c>
      <c r="K18" s="24">
        <f t="shared" si="0"/>
        <v>213.36892797319936</v>
      </c>
      <c r="L18" s="24">
        <f t="shared" si="0"/>
        <v>221.28350083752085</v>
      </c>
      <c r="M18" s="24">
        <f t="shared" si="0"/>
        <v>229.19807370184256</v>
      </c>
      <c r="N18" s="24"/>
      <c r="O18" s="24">
        <f t="shared" si="1"/>
        <v>39.69849246231158</v>
      </c>
      <c r="P18" s="24">
        <f t="shared" si="1"/>
        <v>42.33668341708541</v>
      </c>
      <c r="Q18" s="24">
        <f t="shared" si="1"/>
        <v>44.97487437185925</v>
      </c>
      <c r="R18" s="25">
        <f t="shared" si="1"/>
        <v>47.613065326633176</v>
      </c>
      <c r="S18" s="1"/>
    </row>
    <row r="19" spans="1:19" ht="13.5">
      <c r="A19" s="2"/>
      <c r="B19" s="5"/>
      <c r="C19" s="5"/>
      <c r="D19" s="7"/>
      <c r="E19" s="9"/>
      <c r="F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"/>
    </row>
    <row r="20" spans="2:18" ht="13.5">
      <c r="B20" s="5"/>
      <c r="C20" s="5"/>
      <c r="D20" s="7"/>
      <c r="E20" s="9"/>
      <c r="F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ht="13.5">
      <c r="B21" s="56" t="s">
        <v>32</v>
      </c>
    </row>
    <row r="22" ht="13.5">
      <c r="B22" s="56" t="s">
        <v>33</v>
      </c>
    </row>
    <row r="23" ht="13.5">
      <c r="B23" s="57" t="s">
        <v>34</v>
      </c>
    </row>
    <row r="24" ht="13.5">
      <c r="B24" s="57" t="s">
        <v>35</v>
      </c>
    </row>
    <row r="25" ht="13.5">
      <c r="B25" s="57" t="s">
        <v>36</v>
      </c>
    </row>
    <row r="26" ht="13.5">
      <c r="B26" s="57" t="s">
        <v>37</v>
      </c>
    </row>
    <row r="27" ht="13.5">
      <c r="B27" s="57" t="s">
        <v>38</v>
      </c>
    </row>
  </sheetData>
  <sheetProtection/>
  <printOptions/>
  <pageMargins left="0.31496062992125984" right="0.1181102362204724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横山一郎</dc:creator>
  <cp:keywords/>
  <dc:description/>
  <cp:lastModifiedBy>Owner-N</cp:lastModifiedBy>
  <cp:lastPrinted>2010-05-17T03:12:06Z</cp:lastPrinted>
  <dcterms:created xsi:type="dcterms:W3CDTF">2009-04-21T06:10:19Z</dcterms:created>
  <dcterms:modified xsi:type="dcterms:W3CDTF">2010-05-19T13:42:42Z</dcterms:modified>
  <cp:category/>
  <cp:version/>
  <cp:contentType/>
  <cp:contentStatus/>
</cp:coreProperties>
</file>